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9. SEPTIEMBRE\"/>
    </mc:Choice>
  </mc:AlternateContent>
  <xr:revisionPtr revIDLastSave="0" documentId="13_ncr:1_{BBE96D6C-E17A-4FCB-ABBE-0D5B93C92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H18" i="1"/>
  <c r="L19" i="1"/>
  <c r="J19" i="1"/>
  <c r="H19" i="1"/>
  <c r="N19" i="1" s="1"/>
  <c r="N18" i="1" l="1"/>
  <c r="N17" i="1"/>
  <c r="N16" i="1" l="1"/>
  <c r="N15" i="1"/>
  <c r="N14" i="1"/>
  <c r="N13" i="1" l="1"/>
  <c r="N10" i="1" l="1"/>
  <c r="N12" i="1"/>
  <c r="N11" i="1" l="1"/>
</calcChain>
</file>

<file path=xl/sharedStrings.xml><?xml version="1.0" encoding="utf-8"?>
<sst xmlns="http://schemas.openxmlformats.org/spreadsheetml/2006/main" count="75" uniqueCount="49">
  <si>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</si>
  <si>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</si>
  <si>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</si>
  <si>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</si>
  <si>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</si>
  <si>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</si>
  <si>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</si>
  <si>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</si>
  <si>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</si>
  <si>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</si>
  <si>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SUBDIRECTOR EJECUTIVO III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</si>
  <si>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</si>
  <si>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</si>
  <si>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</si>
  <si>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</si>
  <si>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</si>
  <si>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</si>
  <si>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</si>
  <si>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</si>
  <si>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</si>
  <si>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</si>
  <si>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</si>
  <si>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</si>
  <si>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</si>
  <si>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</si>
  <si>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</si>
  <si>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</si>
  <si>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</si>
  <si>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</si>
  <si>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</si>
  <si>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</si>
  <si>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</si>
  <si>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</si>
  <si>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</si>
  <si>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</si>
  <si>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</si>
  <si>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</si>
  <si>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 xml:space="preserve">SUBDIRECTOR EJECUTIVO III </t>
  </si>
  <si>
    <t>SUBDIRECTOR EJECUTIVO IV</t>
  </si>
  <si>
    <t>SUBDIRECCIÓN FINANCIERO</t>
  </si>
  <si>
    <t>UNIDAD DE COOPERACIÓN INTERNACIONAL</t>
  </si>
  <si>
    <t>ANA MARTÍ SUJEY MÉRIDA LÓPEZ DE CIFUENTES</t>
  </si>
  <si>
    <t>Subdirectora: Licda. María Fernanda Castro Ajtzalán</t>
  </si>
  <si>
    <t>SEPTIEMBRE 2024</t>
  </si>
  <si>
    <t>Fecha de Emisión: 02 de octubre de 2024</t>
  </si>
  <si>
    <t>HÉCTOR JOSÉ RODRIGUEZ CASTAÑAZA</t>
  </si>
  <si>
    <t>JIAN CARLO SAMAYOA GARCIA</t>
  </si>
  <si>
    <t>Pago corresponde a 26 días del mes de septiembre de 2024.</t>
  </si>
  <si>
    <t>Pago corresponde a 4 días del mes de septiembre de 2024 por rescisión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</si>
</sst>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419101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4" zoomScaleNormal="100" zoomScaleSheetLayoutView="89" workbookViewId="0">
      <selection activeCell="A18" sqref="A18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4.5703125" customWidth="1"/>
    <col min="4" max="4" width="9.28515625" customWidth="1"/>
    <col min="5" max="5" width="20.28515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0" width="10.85546875" customWidth="1"/>
    <col min="11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6.7109375" customWidth="1"/>
  </cols>
  <sheetData>
    <row r="1" spans="1:16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44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43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50.25" customHeight="1" x14ac:dyDescent="0.25">
      <c r="A9" s="12" t="s">
        <v>28</v>
      </c>
      <c r="B9" s="12" t="s">
        <v>0</v>
      </c>
      <c r="C9" s="12" t="s">
        <v>25</v>
      </c>
      <c r="D9" s="12" t="s">
        <v>26</v>
      </c>
      <c r="E9" s="12" t="s">
        <v>4</v>
      </c>
      <c r="F9" s="18" t="s">
        <v>16</v>
      </c>
      <c r="G9" s="19"/>
      <c r="H9" s="12" t="s">
        <v>2</v>
      </c>
      <c r="I9" s="13" t="s">
        <v>5</v>
      </c>
      <c r="J9" s="14" t="s">
        <v>6</v>
      </c>
      <c r="K9" s="16" t="s">
        <v>7</v>
      </c>
      <c r="L9" s="14" t="s">
        <v>27</v>
      </c>
      <c r="M9" s="16" t="s">
        <v>3</v>
      </c>
      <c r="N9" s="12" t="s">
        <v>1</v>
      </c>
      <c r="O9" s="12" t="s">
        <v>8</v>
      </c>
      <c r="P9" s="12" t="s">
        <v>30</v>
      </c>
    </row>
    <row r="10" spans="1:16" ht="33" customHeight="1" x14ac:dyDescent="0.25">
      <c r="A10" s="1">
        <v>1</v>
      </c>
      <c r="B10" s="2" t="s">
        <v>17</v>
      </c>
      <c r="C10" s="3" t="s">
        <v>24</v>
      </c>
      <c r="D10" s="4" t="s">
        <v>11</v>
      </c>
      <c r="E10" s="5" t="s">
        <v>18</v>
      </c>
      <c r="F10" s="6">
        <v>45536</v>
      </c>
      <c r="G10" s="6">
        <v>45565</v>
      </c>
      <c r="H10" s="7">
        <v>25000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25625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10</v>
      </c>
      <c r="C11" s="2" t="s">
        <v>21</v>
      </c>
      <c r="D11" s="4" t="s">
        <v>11</v>
      </c>
      <c r="E11" s="5" t="s">
        <v>19</v>
      </c>
      <c r="F11" s="6">
        <v>45536</v>
      </c>
      <c r="G11" s="6">
        <v>45565</v>
      </c>
      <c r="H11" s="7">
        <v>16000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16625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10</v>
      </c>
      <c r="C12" s="2" t="s">
        <v>23</v>
      </c>
      <c r="D12" s="4" t="s">
        <v>11</v>
      </c>
      <c r="E12" s="10" t="s">
        <v>29</v>
      </c>
      <c r="F12" s="6">
        <v>45536</v>
      </c>
      <c r="G12" s="6">
        <v>45565</v>
      </c>
      <c r="H12" s="7">
        <v>16000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16625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37</v>
      </c>
      <c r="C13" s="2" t="s">
        <v>31</v>
      </c>
      <c r="D13" s="4" t="s">
        <v>11</v>
      </c>
      <c r="E13" s="10" t="s">
        <v>35</v>
      </c>
      <c r="F13" s="6">
        <v>45536</v>
      </c>
      <c r="G13" s="6">
        <v>45565</v>
      </c>
      <c r="H13" s="7">
        <v>16000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16625</v>
      </c>
      <c r="O13" s="8" t="s">
        <v>9</v>
      </c>
      <c r="P13" s="15"/>
    </row>
    <row r="14" spans="1:16" ht="32.25" customHeight="1" x14ac:dyDescent="0.25">
      <c r="A14" s="1">
        <v>5</v>
      </c>
      <c r="B14" s="9" t="s">
        <v>38</v>
      </c>
      <c r="C14" s="2" t="s">
        <v>32</v>
      </c>
      <c r="D14" s="4" t="s">
        <v>11</v>
      </c>
      <c r="E14" s="10" t="s">
        <v>36</v>
      </c>
      <c r="F14" s="6">
        <v>45536</v>
      </c>
      <c r="G14" s="6">
        <v>45565</v>
      </c>
      <c r="H14" s="7">
        <v>20000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:N16" si="3">+H14+J14+L14</f>
        <v>20625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10</v>
      </c>
      <c r="C15" s="2" t="s">
        <v>33</v>
      </c>
      <c r="D15" s="4" t="s">
        <v>11</v>
      </c>
      <c r="E15" s="10" t="s">
        <v>22</v>
      </c>
      <c r="F15" s="6">
        <v>45536</v>
      </c>
      <c r="G15" s="6">
        <v>45565</v>
      </c>
      <c r="H15" s="7">
        <v>16000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si="3"/>
        <v>16625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10</v>
      </c>
      <c r="C16" s="2" t="s">
        <v>34</v>
      </c>
      <c r="D16" s="4" t="s">
        <v>11</v>
      </c>
      <c r="E16" s="10" t="s">
        <v>12</v>
      </c>
      <c r="F16" s="6">
        <v>45536</v>
      </c>
      <c r="G16" s="6">
        <v>45565</v>
      </c>
      <c r="H16" s="7">
        <v>16000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3"/>
        <v>16625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10</v>
      </c>
      <c r="C17" s="2" t="s">
        <v>41</v>
      </c>
      <c r="D17" s="4" t="s">
        <v>11</v>
      </c>
      <c r="E17" s="10" t="s">
        <v>39</v>
      </c>
      <c r="F17" s="6">
        <v>45536</v>
      </c>
      <c r="G17" s="6">
        <v>45565</v>
      </c>
      <c r="H17" s="7">
        <v>16000</v>
      </c>
      <c r="I17" s="7">
        <v>0</v>
      </c>
      <c r="J17" s="7">
        <v>375</v>
      </c>
      <c r="K17" s="7">
        <v>0</v>
      </c>
      <c r="L17" s="7">
        <v>250</v>
      </c>
      <c r="M17" s="7">
        <v>0</v>
      </c>
      <c r="N17" s="7">
        <f t="shared" ref="N17" si="4">+H17+J17+L17</f>
        <v>16625</v>
      </c>
      <c r="O17" s="8" t="s">
        <v>9</v>
      </c>
      <c r="P17" s="15"/>
    </row>
    <row r="18" spans="1:16" ht="32.25" customHeight="1" x14ac:dyDescent="0.25">
      <c r="A18" s="1">
        <v>9</v>
      </c>
      <c r="B18" s="9" t="s">
        <v>10</v>
      </c>
      <c r="C18" s="2" t="s">
        <v>46</v>
      </c>
      <c r="D18" s="4" t="s">
        <v>11</v>
      </c>
      <c r="E18" s="10" t="s">
        <v>12</v>
      </c>
      <c r="F18" s="6">
        <v>45536</v>
      </c>
      <c r="G18" s="6">
        <v>45539</v>
      </c>
      <c r="H18" s="7">
        <f>+H17/30*4</f>
        <v>2133.3333333333335</v>
      </c>
      <c r="I18" s="7">
        <v>0</v>
      </c>
      <c r="J18" s="7">
        <v>0</v>
      </c>
      <c r="K18" s="7">
        <v>0</v>
      </c>
      <c r="L18" s="7">
        <f>8.33333333333333*4</f>
        <v>33.333333333333336</v>
      </c>
      <c r="M18" s="7">
        <v>0</v>
      </c>
      <c r="N18" s="7">
        <f>+H18+J18+L18</f>
        <v>2166.666666666667</v>
      </c>
      <c r="O18" s="8" t="s">
        <v>9</v>
      </c>
      <c r="P18" s="15" t="s">
        <v>48</v>
      </c>
    </row>
    <row r="19" spans="1:16" ht="32.25" customHeight="1" x14ac:dyDescent="0.25">
      <c r="A19" s="1">
        <v>10</v>
      </c>
      <c r="B19" s="9" t="s">
        <v>10</v>
      </c>
      <c r="C19" s="2" t="s">
        <v>45</v>
      </c>
      <c r="D19" s="4" t="s">
        <v>11</v>
      </c>
      <c r="E19" s="10" t="s">
        <v>40</v>
      </c>
      <c r="F19" s="6">
        <v>45540</v>
      </c>
      <c r="G19" s="6">
        <v>45565</v>
      </c>
      <c r="H19" s="7">
        <f>16000/30*26</f>
        <v>13866.666666666668</v>
      </c>
      <c r="I19" s="7">
        <v>0</v>
      </c>
      <c r="J19" s="7">
        <f>12.5*26</f>
        <v>325</v>
      </c>
      <c r="K19" s="7">
        <v>0</v>
      </c>
      <c r="L19" s="7">
        <f>8.33333333333333*26</f>
        <v>216.6666666666666</v>
      </c>
      <c r="M19" s="7">
        <v>0</v>
      </c>
      <c r="N19" s="7">
        <f>+H19+J19+L19</f>
        <v>14408.333333333334</v>
      </c>
      <c r="O19" s="8" t="s">
        <v>9</v>
      </c>
      <c r="P19" s="15" t="s">
        <v>47</v>
      </c>
    </row>
  </sheetData>
  <sortState xmlns:xlrd2="http://schemas.microsoft.com/office/spreadsheetml/2017/richdata2" ref="A2:O375">
    <sortCondition ref="D2:D37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9291338582677167" header="0.31496062992125984" footer="1.6141732283464567"/>
  <pageSetup paperSize="14" scale="7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2024-10-03T15:38:55Z</cp:lastPrinted>
  <dcterms:created xsi:type="dcterms:W3CDTF">2014-02-20T21:51:04Z</dcterms:created>
  <dcterms:modified xsi:type="dcterms:W3CDTF">2024-10-03T15:39:13Z</dcterms:modified>
</cp:coreProperties>
</file>